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2 INFORMACIÓN PRESUPUESTAL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Hoja2!$B$2:$K$117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G60" i="2"/>
  <c r="G56" i="2"/>
  <c r="J56" i="2" s="1"/>
  <c r="G55" i="2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J31" i="2"/>
  <c r="G20" i="2"/>
  <c r="J20" i="2" s="1"/>
  <c r="G19" i="2"/>
  <c r="J19" i="2" s="1"/>
  <c r="G18" i="2"/>
  <c r="G17" i="2"/>
  <c r="G16" i="2"/>
  <c r="G15" i="2"/>
  <c r="J15" i="2" s="1"/>
  <c r="G14" i="2"/>
  <c r="J14" i="2" s="1"/>
  <c r="E92" i="2"/>
  <c r="I86" i="2"/>
  <c r="H86" i="2"/>
  <c r="F86" i="2"/>
  <c r="E86" i="2"/>
  <c r="G86" i="2" s="1"/>
  <c r="J86" i="2" s="1"/>
  <c r="I76" i="2"/>
  <c r="H76" i="2"/>
  <c r="F76" i="2"/>
  <c r="E76" i="2"/>
  <c r="G76" i="2" s="1"/>
  <c r="J73" i="2"/>
  <c r="J61" i="2"/>
  <c r="J55" i="2"/>
  <c r="J76" i="2" l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E102" i="2" l="1"/>
  <c r="G46" i="2"/>
  <c r="G22" i="2"/>
  <c r="J22" i="2" s="1"/>
  <c r="G70" i="2"/>
  <c r="J70" i="2" s="1"/>
  <c r="G58" i="2"/>
  <c r="J58" i="2" s="1"/>
  <c r="J46" i="2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J92" i="2" l="1"/>
  <c r="F102" i="2"/>
  <c r="G102" i="2" s="1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<sst xmlns="http://schemas.openxmlformats.org/spreadsheetml/2006/main" count="88" uniqueCount="88">
  <si>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</si>
  <si>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</si>
  <si>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</si>
  <si>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</si>
  <si>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</si>
  <si>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</si>
  <si>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</si>
  <si>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</si>
  <si>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</si>
  <si>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</si>
  <si>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</si>
  <si>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</si>
  <si>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</si>
  <si>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</si>
  <si>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</si>
  <si>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</si>
  <si>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</si>
  <si>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</si>
  <si>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</si>
  <si>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</si>
  <si>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</si>
  <si>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</si>
  <si>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</si>
  <si>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</si>
  <si>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</si>
  <si>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</si>
  <si>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</si>
  <si>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</si>
  <si>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</si>
  <si>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</si>
  <si>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</si>
  <si>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</si>
  <si>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</si>
  <si>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</si>
  <si>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</si>
  <si>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</si>
  <si>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</si>
  <si>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</si>
  <si>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</si>
  <si>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</si>
  <si>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</si>
  <si>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</si>
  <si>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</si>
  <si>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</si>
  <si>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</si>
  <si>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</si>
  <si>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</si>
  <si>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</si>
  <si>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</si>
  <si>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</si>
  <si>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</si>
  <si>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</si>
  <si>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</si>
  <si>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</si>
  <si>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</si>
  <si>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</si>
  <si>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</si>
  <si>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</si>
  <si>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</si>
  <si>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</si>
  <si>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</si>
  <si>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</si>
  <si>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</si>
  <si>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</si>
  <si>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</si>
  <si>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</si>
  <si>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</si>
  <si>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</si>
  <si>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</si>
  <si>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</si>
  <si>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</si>
  <si>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</si>
  <si>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</si>
  <si>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</si>
  <si>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</si>
  <si>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</si>
  <si>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</si>
  <si>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</si>
  <si>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</si>
  <si>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</si>
  <si>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</si>
  <si>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</si>
  <si>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</si>
  <si>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</si>
  <si>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(Miles de Pesos)</t>
  </si>
  <si>
    <t>Adeudos de Ejercicios Fiscales Anteriores</t>
  </si>
  <si>
    <t>Tecnológico de Estudios Superiores de Chimalhuacán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</si>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</sst>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0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10"/>
      <color theme="1"/>
      <name val="HelveticaNeueLT Std Lt"/>
      <family val="2"/>
    </font>
    <font>
      <sz val="10"/>
      <color rgb="FF000000"/>
      <name val="HelveticaNeueLT Std Lt"/>
      <family val="2"/>
    </font>
    <font>
      <sz val="9"/>
      <color indexed="8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1">
    <xf numFmtId="0" fontId="0" fillId="0" borderId="0" xfId="0"/>
    <xf numFmtId="0" fontId="4" fillId="0" borderId="0" xfId="0" applyFont="1" applyFill="1" applyProtection="1">
      <protection locked="0"/>
    </xf>
    <xf numFmtId="0" fontId="5" fillId="0" borderId="9" xfId="0" applyFont="1" applyFill="1" applyBorder="1" applyProtection="1">
      <protection locked="0"/>
    </xf>
    <xf numFmtId="0" fontId="5" fillId="0" borderId="2" xfId="0" applyFont="1" applyFill="1" applyBorder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5" fillId="0" borderId="7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5" fillId="0" borderId="5" xfId="0" applyFont="1" applyFill="1" applyBorder="1" applyProtection="1">
      <protection locked="0"/>
    </xf>
    <xf numFmtId="37" fontId="6" fillId="0" borderId="10" xfId="1" applyNumberFormat="1" applyFont="1" applyFill="1" applyBorder="1" applyAlignment="1" applyProtection="1">
      <alignment horizontal="center" vertical="center"/>
    </xf>
    <xf numFmtId="37" fontId="6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43" fontId="4" fillId="0" borderId="0" xfId="0" applyNumberFormat="1" applyFont="1" applyFill="1" applyProtection="1">
      <protection locked="0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justify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5" fillId="0" borderId="5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vertical="center" wrapText="1"/>
    </xf>
    <xf numFmtId="0" fontId="13" fillId="0" borderId="9" xfId="0" applyFont="1" applyFill="1" applyBorder="1" applyProtection="1">
      <protection locked="0"/>
    </xf>
    <xf numFmtId="0" fontId="13" fillId="0" borderId="2" xfId="0" applyFont="1" applyFill="1" applyBorder="1" applyProtection="1">
      <protection locked="0"/>
    </xf>
    <xf numFmtId="0" fontId="14" fillId="0" borderId="0" xfId="0" applyFont="1" applyFill="1" applyProtection="1"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3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3" fillId="0" borderId="8" xfId="0" applyFont="1" applyFill="1" applyBorder="1" applyAlignment="1" applyProtection="1">
      <alignment vertical="top"/>
      <protection locked="0"/>
    </xf>
    <xf numFmtId="0" fontId="13" fillId="0" borderId="4" xfId="0" applyFont="1" applyFill="1" applyBorder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" fontId="4" fillId="0" borderId="0" xfId="0" applyNumberFormat="1" applyFont="1" applyFill="1" applyProtection="1">
      <protection locked="0"/>
    </xf>
    <xf numFmtId="4" fontId="7" fillId="0" borderId="0" xfId="0" applyNumberFormat="1" applyFont="1" applyFill="1" applyProtection="1">
      <protection locked="0"/>
    </xf>
    <xf numFmtId="4" fontId="6" fillId="0" borderId="6" xfId="1" applyNumberFormat="1" applyFont="1" applyFill="1" applyBorder="1" applyAlignment="1" applyProtection="1">
      <alignment horizontal="center" vertical="center"/>
    </xf>
    <xf numFmtId="4" fontId="6" fillId="0" borderId="6" xfId="1" applyNumberFormat="1" applyFont="1" applyFill="1" applyBorder="1" applyAlignment="1" applyProtection="1">
      <alignment horizontal="center" wrapText="1"/>
    </xf>
    <xf numFmtId="4" fontId="6" fillId="0" borderId="6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  <protection locked="0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/>
    </xf>
    <xf numFmtId="4" fontId="9" fillId="0" borderId="1" xfId="1" applyNumberFormat="1" applyFont="1" applyFill="1" applyBorder="1" applyAlignment="1" applyProtection="1">
      <alignment horizontal="right"/>
    </xf>
    <xf numFmtId="4" fontId="9" fillId="0" borderId="7" xfId="1" applyNumberFormat="1" applyFont="1" applyFill="1" applyBorder="1" applyAlignment="1" applyProtection="1">
      <alignment horizontal="right"/>
    </xf>
    <xf numFmtId="4" fontId="12" fillId="0" borderId="1" xfId="1" applyNumberFormat="1" applyFont="1" applyFill="1" applyBorder="1" applyAlignment="1" applyProtection="1">
      <alignment horizontal="right"/>
      <protection locked="0"/>
    </xf>
    <xf numFmtId="4" fontId="12" fillId="0" borderId="1" xfId="1" applyNumberFormat="1" applyFont="1" applyFill="1" applyBorder="1" applyAlignment="1" applyProtection="1">
      <alignment horizontal="right"/>
    </xf>
    <xf numFmtId="4" fontId="12" fillId="0" borderId="7" xfId="1" applyNumberFormat="1" applyFont="1" applyFill="1" applyBorder="1" applyAlignment="1" applyProtection="1">
      <alignment horizontal="right"/>
    </xf>
    <xf numFmtId="4" fontId="9" fillId="0" borderId="1" xfId="1" applyNumberFormat="1" applyFont="1" applyFill="1" applyBorder="1" applyAlignment="1" applyProtection="1">
      <alignment horizontal="right"/>
      <protection locked="0"/>
    </xf>
    <xf numFmtId="4" fontId="9" fillId="0" borderId="8" xfId="1" applyNumberFormat="1" applyFont="1" applyFill="1" applyBorder="1" applyAlignment="1" applyProtection="1">
      <alignment horizontal="right"/>
    </xf>
    <xf numFmtId="4" fontId="9" fillId="0" borderId="6" xfId="1" applyNumberFormat="1" applyFont="1" applyFill="1" applyBorder="1" applyAlignment="1" applyProtection="1">
      <alignment horizontal="right" vertical="center"/>
    </xf>
    <xf numFmtId="4" fontId="9" fillId="0" borderId="12" xfId="1" applyNumberFormat="1" applyFont="1" applyFill="1" applyBorder="1" applyAlignment="1" applyProtection="1">
      <alignment horizontal="right" vertical="center"/>
    </xf>
    <xf numFmtId="37" fontId="6" fillId="0" borderId="10" xfId="1" applyNumberFormat="1" applyFont="1" applyFill="1" applyBorder="1" applyAlignment="1" applyProtection="1">
      <alignment horizontal="center" vertical="center" wrapText="1"/>
    </xf>
    <xf numFmtId="37" fontId="6" fillId="0" borderId="2" xfId="1" applyNumberFormat="1" applyFont="1" applyFill="1" applyBorder="1" applyAlignment="1" applyProtection="1">
      <alignment horizontal="center" vertical="center"/>
    </xf>
    <xf numFmtId="37" fontId="6" fillId="0" borderId="0" xfId="1" applyNumberFormat="1" applyFont="1" applyFill="1" applyBorder="1" applyAlignment="1" applyProtection="1">
      <alignment horizontal="center" vertical="center"/>
    </xf>
    <xf numFmtId="37" fontId="6" fillId="0" borderId="3" xfId="1" applyNumberFormat="1" applyFont="1" applyFill="1" applyBorder="1" applyAlignment="1" applyProtection="1">
      <alignment horizontal="center" vertical="center"/>
    </xf>
    <xf numFmtId="37" fontId="6" fillId="0" borderId="11" xfId="1" applyNumberFormat="1" applyFont="1" applyFill="1" applyBorder="1" applyAlignment="1" applyProtection="1">
      <alignment horizontal="center" vertical="center"/>
    </xf>
    <xf numFmtId="37" fontId="6" fillId="0" borderId="4" xfId="1" applyNumberFormat="1" applyFont="1" applyFill="1" applyBorder="1" applyAlignment="1" applyProtection="1">
      <alignment horizontal="center" vertic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5" xfId="1" applyNumberFormat="1" applyFont="1" applyFill="1" applyBorder="1" applyAlignment="1" applyProtection="1">
      <alignment horizontal="center"/>
    </xf>
    <xf numFmtId="4" fontId="6" fillId="0" borderId="9" xfId="1" applyNumberFormat="1" applyFont="1" applyFill="1" applyBorder="1" applyAlignment="1" applyProtection="1">
      <alignment horizontal="center" vertical="center" wrapText="1"/>
    </xf>
    <xf numFmtId="4" fontId="6" fillId="0" borderId="8" xfId="1" applyNumberFormat="1" applyFont="1" applyFill="1" applyBorder="1" applyAlignment="1" applyProtection="1">
      <alignment horizontal="center" vertical="center" wrapText="1"/>
    </xf>
    <xf numFmtId="37" fontId="13" fillId="0" borderId="10" xfId="1" applyNumberFormat="1" applyFont="1" applyFill="1" applyBorder="1" applyAlignment="1" applyProtection="1">
      <alignment horizontal="center"/>
      <protection locked="0"/>
    </xf>
    <xf numFmtId="37" fontId="13" fillId="0" borderId="0" xfId="1" applyNumberFormat="1" applyFont="1" applyFill="1" applyBorder="1" applyAlignment="1" applyProtection="1">
      <alignment horizontal="center" vertical="center"/>
    </xf>
    <xf numFmtId="37" fontId="13" fillId="0" borderId="11" xfId="1" applyNumberFormat="1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 applyProtection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2667000</xdr:colOff>
      <xdr:row>117</xdr:row>
      <xdr:rowOff>85725</xdr:rowOff>
    </xdr:from>
    <xdr:to>
      <xdr:col>3</xdr:col>
      <xdr:colOff>5456359</xdr:colOff>
      <xdr:row>121</xdr:row>
      <xdr:rowOff>104775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3C45191-CE20-4F48-A187-D79F144FBA9C}"/>
            </a:ext>
          </a:extLst>
        </xdr:cNvPr>
        <xdr:cNvSpPr txBox="1"/>
      </xdr:nvSpPr>
      <xdr:spPr>
        <a:xfrm>
          <a:off x="3238500" y="21869400"/>
          <a:ext cx="2789359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PRIMITIVO EFRAHÍN AVENDAÑO CANO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despacho de los asuntos de la Dirección General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2737484</xdr:colOff>
      <xdr:row>117</xdr:row>
      <xdr:rowOff>57150</xdr:rowOff>
    </xdr:from>
    <xdr:to>
      <xdr:col>3</xdr:col>
      <xdr:colOff>5452627</xdr:colOff>
      <xdr:row>117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FCFF04BE-49F9-4D3F-841A-D52B218B96C6}"/>
            </a:ext>
          </a:extLst>
        </xdr:cNvPr>
        <xdr:cNvCxnSpPr/>
      </xdr:nvCxnSpPr>
      <xdr:spPr>
        <a:xfrm>
          <a:off x="3308984" y="21840825"/>
          <a:ext cx="271514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279627</xdr:colOff>
      <xdr:row>117</xdr:row>
      <xdr:rowOff>101372</xdr:rowOff>
    </xdr:from>
    <xdr:to>
      <xdr:col>6</xdr:col>
      <xdr:colOff>913039</xdr:colOff>
      <xdr:row>121</xdr:row>
      <xdr:rowOff>101372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FC86ABC-FE87-43EF-A8EF-B1A8A2250BA4}"/>
            </a:ext>
          </a:extLst>
        </xdr:cNvPr>
        <xdr:cNvSpPr txBox="1"/>
      </xdr:nvSpPr>
      <xdr:spPr>
        <a:xfrm>
          <a:off x="6623277" y="21885047"/>
          <a:ext cx="321468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MIRZA NOEMÍ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SALINAS ESCAMILLA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4</xdr:col>
      <xdr:colOff>435837</xdr:colOff>
      <xdr:row>117</xdr:row>
      <xdr:rowOff>65654</xdr:rowOff>
    </xdr:from>
    <xdr:to>
      <xdr:col>6</xdr:col>
      <xdr:colOff>716241</xdr:colOff>
      <xdr:row>117</xdr:row>
      <xdr:rowOff>65654</xdr:rowOff>
    </xdr:to>
    <xdr:cxnSp macro="">
      <xdr:nvCxnSpPr>
        <xdr:cNvPr id="5" name="3 Conector recto">
          <a:extLst>
            <a:ext uri="{FF2B5EF4-FFF2-40B4-BE49-F238E27FC236}">
              <a16:creationId xmlns:a16="http://schemas.microsoft.com/office/drawing/2014/main" id="{323A60D9-9709-421F-836D-48A8C85BAB28}"/>
            </a:ext>
          </a:extLst>
        </xdr:cNvPr>
        <xdr:cNvCxnSpPr/>
      </xdr:nvCxnSpPr>
      <xdr:spPr>
        <a:xfrm>
          <a:off x="6779487" y="21849329"/>
          <a:ext cx="2861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3"/>
  <sheetViews>
    <sheetView showGridLines="0" tabSelected="1" view="pageBreakPreview" topLeftCell="A21" zoomScaleNormal="100" zoomScaleSheetLayoutView="100" workbookViewId="0">
      <selection activeCell="H36" sqref="H36:I44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86.5703125" style="1" customWidth="1"/>
    <col min="5" max="5" width="19.140625" style="37" customWidth="1"/>
    <col min="6" max="6" width="19.5703125" style="37" customWidth="1"/>
    <col min="7" max="7" width="18.5703125" style="37" customWidth="1"/>
    <col min="8" max="8" width="17.85546875" style="37" customWidth="1"/>
    <col min="9" max="10" width="17.28515625" style="37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30" customFormat="1" ht="18" customHeight="1" x14ac:dyDescent="0.2">
      <c r="B2" s="28"/>
      <c r="C2" s="66" t="s">
        <v>86</v>
      </c>
      <c r="D2" s="66"/>
      <c r="E2" s="66"/>
      <c r="F2" s="66"/>
      <c r="G2" s="66"/>
      <c r="H2" s="66"/>
      <c r="I2" s="66"/>
      <c r="J2" s="66"/>
      <c r="K2" s="29"/>
    </row>
    <row r="3" spans="2:11" s="33" customFormat="1" ht="16.5" customHeight="1" x14ac:dyDescent="0.25">
      <c r="B3" s="31"/>
      <c r="C3" s="67" t="s">
        <v>4</v>
      </c>
      <c r="D3" s="67"/>
      <c r="E3" s="67"/>
      <c r="F3" s="67"/>
      <c r="G3" s="67"/>
      <c r="H3" s="67"/>
      <c r="I3" s="67"/>
      <c r="J3" s="67"/>
      <c r="K3" s="32"/>
    </row>
    <row r="4" spans="2:11" s="33" customFormat="1" ht="16.5" customHeight="1" x14ac:dyDescent="0.25">
      <c r="B4" s="31"/>
      <c r="C4" s="67" t="s">
        <v>81</v>
      </c>
      <c r="D4" s="67"/>
      <c r="E4" s="67"/>
      <c r="F4" s="67"/>
      <c r="G4" s="67"/>
      <c r="H4" s="67"/>
      <c r="I4" s="67"/>
      <c r="J4" s="67"/>
      <c r="K4" s="32"/>
    </row>
    <row r="5" spans="2:11" s="33" customFormat="1" ht="17.25" customHeight="1" x14ac:dyDescent="0.25">
      <c r="B5" s="31"/>
      <c r="C5" s="67" t="s">
        <v>87</v>
      </c>
      <c r="D5" s="67"/>
      <c r="E5" s="67"/>
      <c r="F5" s="67"/>
      <c r="G5" s="67"/>
      <c r="H5" s="67"/>
      <c r="I5" s="67"/>
      <c r="J5" s="67"/>
      <c r="K5" s="32"/>
    </row>
    <row r="6" spans="2:11" s="36" customFormat="1" ht="16.5" customHeight="1" x14ac:dyDescent="0.25">
      <c r="B6" s="34"/>
      <c r="C6" s="68" t="s">
        <v>84</v>
      </c>
      <c r="D6" s="68"/>
      <c r="E6" s="68"/>
      <c r="F6" s="68"/>
      <c r="G6" s="68"/>
      <c r="H6" s="68"/>
      <c r="I6" s="68"/>
      <c r="J6" s="68"/>
      <c r="K6" s="35"/>
    </row>
    <row r="7" spans="2:11" ht="9.75" customHeight="1" x14ac:dyDescent="0.2">
      <c r="B7" s="5"/>
      <c r="C7" s="6"/>
      <c r="D7" s="6"/>
      <c r="E7" s="38"/>
      <c r="F7" s="38"/>
      <c r="G7" s="38"/>
      <c r="H7" s="38"/>
      <c r="I7" s="38"/>
      <c r="J7" s="38"/>
      <c r="K7" s="5"/>
    </row>
    <row r="8" spans="2:11" ht="13.5" customHeight="1" x14ac:dyDescent="0.2">
      <c r="B8" s="2"/>
      <c r="C8" s="55" t="s">
        <v>5</v>
      </c>
      <c r="D8" s="56"/>
      <c r="E8" s="61" t="s">
        <v>6</v>
      </c>
      <c r="F8" s="62"/>
      <c r="G8" s="62"/>
      <c r="H8" s="62"/>
      <c r="I8" s="63"/>
      <c r="J8" s="64" t="s">
        <v>7</v>
      </c>
      <c r="K8" s="3"/>
    </row>
    <row r="9" spans="2:11" ht="24.75" customHeight="1" x14ac:dyDescent="0.2">
      <c r="B9" s="7"/>
      <c r="C9" s="57"/>
      <c r="D9" s="58"/>
      <c r="E9" s="39" t="s">
        <v>8</v>
      </c>
      <c r="F9" s="40" t="s">
        <v>9</v>
      </c>
      <c r="G9" s="39" t="s">
        <v>0</v>
      </c>
      <c r="H9" s="39" t="s">
        <v>1</v>
      </c>
      <c r="I9" s="39" t="s">
        <v>10</v>
      </c>
      <c r="J9" s="65"/>
      <c r="K9" s="8"/>
    </row>
    <row r="10" spans="2:11" ht="14.25" customHeight="1" x14ac:dyDescent="0.2">
      <c r="B10" s="9"/>
      <c r="C10" s="59"/>
      <c r="D10" s="60"/>
      <c r="E10" s="41">
        <v>1</v>
      </c>
      <c r="F10" s="41">
        <v>2</v>
      </c>
      <c r="G10" s="41" t="s">
        <v>11</v>
      </c>
      <c r="H10" s="41">
        <v>4</v>
      </c>
      <c r="I10" s="41">
        <v>5</v>
      </c>
      <c r="J10" s="42" t="s">
        <v>12</v>
      </c>
      <c r="K10" s="10"/>
    </row>
    <row r="11" spans="2:11" s="13" customFormat="1" ht="14.25" customHeight="1" x14ac:dyDescent="0.2">
      <c r="B11" s="2"/>
      <c r="C11" s="11"/>
      <c r="D11" s="12"/>
      <c r="E11" s="43"/>
      <c r="F11" s="43"/>
      <c r="G11" s="44"/>
      <c r="H11" s="43"/>
      <c r="I11" s="43"/>
      <c r="J11" s="45"/>
      <c r="K11" s="3"/>
    </row>
    <row r="12" spans="2:11" s="5" customFormat="1" ht="14.25" customHeight="1" x14ac:dyDescent="0.2">
      <c r="B12" s="7"/>
      <c r="C12" s="69" t="s">
        <v>14</v>
      </c>
      <c r="D12" s="70"/>
      <c r="E12" s="46">
        <f t="shared" ref="E12:I12" si="0">SUM(E14:E20)</f>
        <v>84472751</v>
      </c>
      <c r="F12" s="46">
        <f t="shared" si="0"/>
        <v>-1.1641532182693481E-10</v>
      </c>
      <c r="G12" s="46">
        <f t="shared" ref="G12:G78" si="1">E12+F12</f>
        <v>84472751</v>
      </c>
      <c r="H12" s="46">
        <f t="shared" si="0"/>
        <v>21695788.52</v>
      </c>
      <c r="I12" s="46">
        <f t="shared" si="0"/>
        <v>21695788.52</v>
      </c>
      <c r="J12" s="47">
        <f t="shared" ref="J12:J22" si="2">G12-H12</f>
        <v>62776962.480000004</v>
      </c>
      <c r="K12" s="14"/>
    </row>
    <row r="13" spans="2:11" ht="8.1" customHeight="1" x14ac:dyDescent="0.2">
      <c r="B13" s="22"/>
      <c r="C13" s="24"/>
      <c r="D13" s="25"/>
      <c r="E13" s="48"/>
      <c r="F13" s="48"/>
      <c r="G13" s="49"/>
      <c r="H13" s="48"/>
      <c r="I13" s="48"/>
      <c r="J13" s="50"/>
      <c r="K13" s="23"/>
    </row>
    <row r="14" spans="2:11" ht="15.95" customHeight="1" x14ac:dyDescent="0.2">
      <c r="B14" s="22"/>
      <c r="C14" s="26"/>
      <c r="D14" s="27" t="s">
        <v>15</v>
      </c>
      <c r="E14" s="48">
        <v>45355793</v>
      </c>
      <c r="F14" s="48">
        <v>-162606.42000000004</v>
      </c>
      <c r="G14" s="49">
        <f t="shared" si="1"/>
        <v>45193186.579999998</v>
      </c>
      <c r="H14" s="48">
        <v>11307889.470000001</v>
      </c>
      <c r="I14" s="48">
        <v>11307889.470000001</v>
      </c>
      <c r="J14" s="50">
        <f t="shared" si="2"/>
        <v>33885297.109999999</v>
      </c>
      <c r="K14" s="23"/>
    </row>
    <row r="15" spans="2:11" ht="15.95" customHeight="1" x14ac:dyDescent="0.2">
      <c r="B15" s="22"/>
      <c r="C15" s="26"/>
      <c r="D15" s="27" t="s">
        <v>16</v>
      </c>
      <c r="E15" s="48">
        <v>1225778</v>
      </c>
      <c r="F15" s="48">
        <v>31149</v>
      </c>
      <c r="G15" s="49">
        <f t="shared" si="1"/>
        <v>1256927</v>
      </c>
      <c r="H15" s="48">
        <v>314244</v>
      </c>
      <c r="I15" s="48">
        <v>314244</v>
      </c>
      <c r="J15" s="50">
        <f t="shared" si="2"/>
        <v>942683</v>
      </c>
      <c r="K15" s="23"/>
    </row>
    <row r="16" spans="2:11" ht="15.95" customHeight="1" x14ac:dyDescent="0.2">
      <c r="B16" s="22"/>
      <c r="C16" s="26"/>
      <c r="D16" s="27" t="s">
        <v>17</v>
      </c>
      <c r="E16" s="48">
        <v>17114213</v>
      </c>
      <c r="F16" s="48">
        <v>-675262.64000000013</v>
      </c>
      <c r="G16" s="49">
        <f t="shared" si="1"/>
        <v>16438950.359999999</v>
      </c>
      <c r="H16" s="48">
        <v>5343394.26</v>
      </c>
      <c r="I16" s="48">
        <v>5343394.26</v>
      </c>
      <c r="J16" s="50">
        <f t="shared" si="2"/>
        <v>11095556.1</v>
      </c>
      <c r="K16" s="23"/>
    </row>
    <row r="17" spans="2:11" ht="15.95" customHeight="1" x14ac:dyDescent="0.2">
      <c r="B17" s="22"/>
      <c r="C17" s="26"/>
      <c r="D17" s="27" t="s">
        <v>18</v>
      </c>
      <c r="E17" s="48">
        <v>9937862</v>
      </c>
      <c r="F17" s="48">
        <v>826222.8</v>
      </c>
      <c r="G17" s="49">
        <f t="shared" si="1"/>
        <v>10764084.800000001</v>
      </c>
      <c r="H17" s="48">
        <v>3042347.72</v>
      </c>
      <c r="I17" s="48">
        <v>3042347.72</v>
      </c>
      <c r="J17" s="50">
        <f t="shared" si="2"/>
        <v>7721737.0800000001</v>
      </c>
      <c r="K17" s="23"/>
    </row>
    <row r="18" spans="2:11" ht="15.95" customHeight="1" x14ac:dyDescent="0.2">
      <c r="B18" s="22"/>
      <c r="C18" s="26"/>
      <c r="D18" s="27" t="s">
        <v>19</v>
      </c>
      <c r="E18" s="48">
        <v>10744838</v>
      </c>
      <c r="F18" s="48">
        <v>4060.2600000000093</v>
      </c>
      <c r="G18" s="49">
        <f t="shared" si="1"/>
        <v>10748898.26</v>
      </c>
      <c r="H18" s="48">
        <v>1687913.07</v>
      </c>
      <c r="I18" s="48">
        <v>1687913.07</v>
      </c>
      <c r="J18" s="50">
        <f t="shared" si="2"/>
        <v>9060985.1899999995</v>
      </c>
      <c r="K18" s="23"/>
    </row>
    <row r="19" spans="2:11" ht="15.95" customHeight="1" x14ac:dyDescent="0.2">
      <c r="B19" s="22"/>
      <c r="C19" s="26"/>
      <c r="D19" s="27" t="s">
        <v>20</v>
      </c>
      <c r="E19" s="48">
        <v>0</v>
      </c>
      <c r="F19" s="48">
        <v>0</v>
      </c>
      <c r="G19" s="49">
        <f t="shared" si="1"/>
        <v>0</v>
      </c>
      <c r="H19" s="48">
        <v>0</v>
      </c>
      <c r="I19" s="48">
        <v>0</v>
      </c>
      <c r="J19" s="50">
        <f t="shared" si="2"/>
        <v>0</v>
      </c>
      <c r="K19" s="23"/>
    </row>
    <row r="20" spans="2:11" ht="15.95" customHeight="1" x14ac:dyDescent="0.2">
      <c r="B20" s="22"/>
      <c r="C20" s="26"/>
      <c r="D20" s="27" t="s">
        <v>21</v>
      </c>
      <c r="E20" s="48">
        <v>94267</v>
      </c>
      <c r="F20" s="48">
        <v>-23563</v>
      </c>
      <c r="G20" s="49">
        <f t="shared" si="1"/>
        <v>70704</v>
      </c>
      <c r="H20" s="48">
        <v>0</v>
      </c>
      <c r="I20" s="48">
        <v>0</v>
      </c>
      <c r="J20" s="50">
        <f>G20-H20</f>
        <v>70704</v>
      </c>
      <c r="K20" s="23"/>
    </row>
    <row r="21" spans="2:11" ht="14.25" customHeight="1" x14ac:dyDescent="0.2">
      <c r="B21" s="22"/>
      <c r="C21" s="26"/>
      <c r="D21" s="27"/>
      <c r="E21" s="48"/>
      <c r="F21" s="48"/>
      <c r="G21" s="49"/>
      <c r="H21" s="48"/>
      <c r="I21" s="48"/>
      <c r="J21" s="50"/>
      <c r="K21" s="23"/>
    </row>
    <row r="22" spans="2:11" s="5" customFormat="1" ht="14.25" customHeight="1" x14ac:dyDescent="0.2">
      <c r="B22" s="7"/>
      <c r="C22" s="69" t="s">
        <v>22</v>
      </c>
      <c r="D22" s="70"/>
      <c r="E22" s="46">
        <f t="shared" ref="E22:I22" si="3">SUM(E24:E32)</f>
        <v>19362248</v>
      </c>
      <c r="F22" s="46">
        <f t="shared" si="3"/>
        <v>0</v>
      </c>
      <c r="G22" s="46">
        <f t="shared" si="1"/>
        <v>19362248</v>
      </c>
      <c r="H22" s="46">
        <f t="shared" si="3"/>
        <v>2114558.3600000003</v>
      </c>
      <c r="I22" s="46">
        <f t="shared" si="3"/>
        <v>2114558.3600000003</v>
      </c>
      <c r="J22" s="47">
        <f t="shared" si="2"/>
        <v>17247689.640000001</v>
      </c>
      <c r="K22" s="14"/>
    </row>
    <row r="23" spans="2:11" ht="8.1" customHeight="1" x14ac:dyDescent="0.2">
      <c r="B23" s="22"/>
      <c r="C23" s="24"/>
      <c r="D23" s="25"/>
      <c r="E23" s="48"/>
      <c r="F23" s="48"/>
      <c r="G23" s="49"/>
      <c r="H23" s="48"/>
      <c r="I23" s="48"/>
      <c r="J23" s="50"/>
      <c r="K23" s="23"/>
    </row>
    <row r="24" spans="2:11" ht="15.95" customHeight="1" x14ac:dyDescent="0.2">
      <c r="B24" s="22"/>
      <c r="C24" s="26"/>
      <c r="D24" s="27" t="s">
        <v>23</v>
      </c>
      <c r="E24" s="48">
        <v>2171810</v>
      </c>
      <c r="F24" s="48">
        <v>1443978.46</v>
      </c>
      <c r="G24" s="49">
        <v>2564845.7000000002</v>
      </c>
      <c r="H24" s="48">
        <v>1675749.56</v>
      </c>
      <c r="I24" s="48">
        <v>1675749.56</v>
      </c>
      <c r="J24" s="50">
        <f t="shared" ref="J24:J32" si="4">G24-H24</f>
        <v>889096.14000000013</v>
      </c>
      <c r="K24" s="23"/>
    </row>
    <row r="25" spans="2:11" ht="15.95" customHeight="1" x14ac:dyDescent="0.2">
      <c r="B25" s="22"/>
      <c r="C25" s="26"/>
      <c r="D25" s="27" t="s">
        <v>24</v>
      </c>
      <c r="E25" s="48">
        <v>207848</v>
      </c>
      <c r="F25" s="48">
        <v>19613.72</v>
      </c>
      <c r="G25" s="49">
        <v>219872.62</v>
      </c>
      <c r="H25" s="48">
        <v>51047</v>
      </c>
      <c r="I25" s="48">
        <v>51047</v>
      </c>
      <c r="J25" s="50">
        <f t="shared" si="4"/>
        <v>168825.62</v>
      </c>
      <c r="K25" s="23"/>
    </row>
    <row r="26" spans="2:11" ht="15.95" customHeight="1" x14ac:dyDescent="0.2">
      <c r="B26" s="22"/>
      <c r="C26" s="26"/>
      <c r="D26" s="27" t="s">
        <v>25</v>
      </c>
      <c r="E26" s="48">
        <v>0</v>
      </c>
      <c r="F26" s="48">
        <v>0</v>
      </c>
      <c r="G26" s="49">
        <v>0</v>
      </c>
      <c r="H26" s="48">
        <v>0</v>
      </c>
      <c r="I26" s="48">
        <v>0</v>
      </c>
      <c r="J26" s="50">
        <f t="shared" si="4"/>
        <v>0</v>
      </c>
      <c r="K26" s="23"/>
    </row>
    <row r="27" spans="2:11" ht="15.95" customHeight="1" x14ac:dyDescent="0.2">
      <c r="B27" s="22"/>
      <c r="C27" s="26"/>
      <c r="D27" s="27" t="s">
        <v>26</v>
      </c>
      <c r="E27" s="48">
        <v>14595025</v>
      </c>
      <c r="F27" s="48">
        <v>-1487972.68</v>
      </c>
      <c r="G27" s="49">
        <v>14156562.18</v>
      </c>
      <c r="H27" s="48">
        <v>271078.42</v>
      </c>
      <c r="I27" s="48">
        <v>271078.42</v>
      </c>
      <c r="J27" s="50">
        <f t="shared" si="4"/>
        <v>13885483.76</v>
      </c>
      <c r="K27" s="23"/>
    </row>
    <row r="28" spans="2:11" ht="15.95" customHeight="1" x14ac:dyDescent="0.2">
      <c r="B28" s="22"/>
      <c r="C28" s="26"/>
      <c r="D28" s="27" t="s">
        <v>27</v>
      </c>
      <c r="E28" s="48">
        <v>380876</v>
      </c>
      <c r="F28" s="48">
        <v>5625</v>
      </c>
      <c r="G28" s="49">
        <v>393138</v>
      </c>
      <c r="H28" s="48">
        <v>28073.040000000001</v>
      </c>
      <c r="I28" s="48">
        <v>28073.040000000001</v>
      </c>
      <c r="J28" s="50">
        <f t="shared" si="4"/>
        <v>365064.96000000002</v>
      </c>
      <c r="K28" s="23"/>
    </row>
    <row r="29" spans="2:11" ht="15.95" customHeight="1" x14ac:dyDescent="0.2">
      <c r="B29" s="22"/>
      <c r="C29" s="26"/>
      <c r="D29" s="27" t="s">
        <v>28</v>
      </c>
      <c r="E29" s="48">
        <v>156244</v>
      </c>
      <c r="F29" s="48">
        <v>23024</v>
      </c>
      <c r="G29" s="49">
        <v>171592</v>
      </c>
      <c r="H29" s="48">
        <v>62088</v>
      </c>
      <c r="I29" s="48">
        <v>62088</v>
      </c>
      <c r="J29" s="50">
        <f t="shared" si="4"/>
        <v>109504</v>
      </c>
      <c r="K29" s="23"/>
    </row>
    <row r="30" spans="2:11" ht="15.95" customHeight="1" x14ac:dyDescent="0.2">
      <c r="B30" s="22"/>
      <c r="C30" s="26"/>
      <c r="D30" s="27" t="s">
        <v>29</v>
      </c>
      <c r="E30" s="48">
        <v>1010801</v>
      </c>
      <c r="F30" s="48">
        <v>-21860</v>
      </c>
      <c r="G30" s="49">
        <v>999002</v>
      </c>
      <c r="H30" s="48">
        <v>6668.84</v>
      </c>
      <c r="I30" s="48">
        <v>6668.84</v>
      </c>
      <c r="J30" s="50">
        <f t="shared" si="4"/>
        <v>992333.16</v>
      </c>
      <c r="K30" s="23"/>
    </row>
    <row r="31" spans="2:11" ht="15.95" customHeight="1" x14ac:dyDescent="0.2">
      <c r="B31" s="22"/>
      <c r="C31" s="26"/>
      <c r="D31" s="27" t="s">
        <v>30</v>
      </c>
      <c r="E31" s="48">
        <v>0</v>
      </c>
      <c r="F31" s="48">
        <v>0</v>
      </c>
      <c r="G31" s="49">
        <v>0</v>
      </c>
      <c r="H31" s="48">
        <v>0</v>
      </c>
      <c r="I31" s="48">
        <v>0</v>
      </c>
      <c r="J31" s="50">
        <f t="shared" ref="J31" si="5">G31-H31</f>
        <v>0</v>
      </c>
      <c r="K31" s="23"/>
    </row>
    <row r="32" spans="2:11" ht="15.95" customHeight="1" x14ac:dyDescent="0.2">
      <c r="B32" s="22"/>
      <c r="C32" s="26"/>
      <c r="D32" s="27" t="s">
        <v>31</v>
      </c>
      <c r="E32" s="48">
        <v>839644</v>
      </c>
      <c r="F32" s="48">
        <v>17591.5</v>
      </c>
      <c r="G32" s="49">
        <v>857235.5</v>
      </c>
      <c r="H32" s="48">
        <v>19853.5</v>
      </c>
      <c r="I32" s="48">
        <v>19853.5</v>
      </c>
      <c r="J32" s="50">
        <f t="shared" si="4"/>
        <v>837382</v>
      </c>
      <c r="K32" s="23"/>
    </row>
    <row r="33" spans="2:11" ht="14.25" customHeight="1" x14ac:dyDescent="0.2">
      <c r="B33" s="22"/>
      <c r="C33" s="26"/>
      <c r="D33" s="27"/>
      <c r="E33" s="48"/>
      <c r="F33" s="48"/>
      <c r="G33" s="49"/>
      <c r="H33" s="48"/>
      <c r="I33" s="48"/>
      <c r="J33" s="50"/>
      <c r="K33" s="23"/>
    </row>
    <row r="34" spans="2:11" s="5" customFormat="1" ht="14.25" customHeight="1" x14ac:dyDescent="0.2">
      <c r="B34" s="7"/>
      <c r="C34" s="69" t="s">
        <v>32</v>
      </c>
      <c r="D34" s="70"/>
      <c r="E34" s="46">
        <f t="shared" ref="E34:I34" si="6">SUM(E36:E44)</f>
        <v>18103655</v>
      </c>
      <c r="F34" s="46">
        <f t="shared" si="6"/>
        <v>0</v>
      </c>
      <c r="G34" s="46">
        <f t="shared" si="1"/>
        <v>18103655</v>
      </c>
      <c r="H34" s="46">
        <f t="shared" si="6"/>
        <v>6169968.3399999999</v>
      </c>
      <c r="I34" s="46">
        <f t="shared" si="6"/>
        <v>6169968.3399999999</v>
      </c>
      <c r="J34" s="47">
        <f t="shared" ref="J34" si="7">G34-H34</f>
        <v>11933686.66</v>
      </c>
      <c r="K34" s="14"/>
    </row>
    <row r="35" spans="2:11" ht="8.1" customHeight="1" x14ac:dyDescent="0.2">
      <c r="B35" s="22"/>
      <c r="C35" s="24"/>
      <c r="D35" s="25"/>
      <c r="E35" s="48"/>
      <c r="F35" s="48"/>
      <c r="G35" s="49"/>
      <c r="H35" s="48"/>
      <c r="I35" s="48"/>
      <c r="J35" s="50"/>
      <c r="K35" s="23"/>
    </row>
    <row r="36" spans="2:11" ht="15.95" customHeight="1" x14ac:dyDescent="0.2">
      <c r="B36" s="22"/>
      <c r="C36" s="26"/>
      <c r="D36" s="27" t="s">
        <v>33</v>
      </c>
      <c r="E36" s="48">
        <v>1782650</v>
      </c>
      <c r="F36" s="48">
        <v>49043.44</v>
      </c>
      <c r="G36" s="49">
        <v>1825736.02</v>
      </c>
      <c r="H36" s="48">
        <v>359529.6</v>
      </c>
      <c r="I36" s="48">
        <v>359529.6</v>
      </c>
      <c r="J36" s="50">
        <f t="shared" ref="J36:J44" si="8">G36-H36</f>
        <v>1466206.42</v>
      </c>
      <c r="K36" s="23"/>
    </row>
    <row r="37" spans="2:11" ht="15.95" customHeight="1" x14ac:dyDescent="0.2">
      <c r="B37" s="22"/>
      <c r="C37" s="26"/>
      <c r="D37" s="27" t="s">
        <v>34</v>
      </c>
      <c r="E37" s="48">
        <v>8100</v>
      </c>
      <c r="F37" s="48">
        <v>9880</v>
      </c>
      <c r="G37" s="49">
        <v>17980</v>
      </c>
      <c r="H37" s="48">
        <v>17980</v>
      </c>
      <c r="I37" s="48">
        <v>17980</v>
      </c>
      <c r="J37" s="50">
        <f t="shared" si="8"/>
        <v>0</v>
      </c>
      <c r="K37" s="23"/>
    </row>
    <row r="38" spans="2:11" ht="15.95" customHeight="1" x14ac:dyDescent="0.2">
      <c r="B38" s="22"/>
      <c r="C38" s="26"/>
      <c r="D38" s="27" t="s">
        <v>35</v>
      </c>
      <c r="E38" s="48">
        <v>7273022</v>
      </c>
      <c r="F38" s="48">
        <v>369415.11</v>
      </c>
      <c r="G38" s="49">
        <v>7723863.9800000004</v>
      </c>
      <c r="H38" s="48">
        <v>1983370.37</v>
      </c>
      <c r="I38" s="48">
        <v>1983370.37</v>
      </c>
      <c r="J38" s="50">
        <f t="shared" si="8"/>
        <v>5740493.6100000003</v>
      </c>
      <c r="K38" s="23"/>
    </row>
    <row r="39" spans="2:11" ht="15.95" customHeight="1" x14ac:dyDescent="0.2">
      <c r="B39" s="22"/>
      <c r="C39" s="26"/>
      <c r="D39" s="27" t="s">
        <v>36</v>
      </c>
      <c r="E39" s="48">
        <v>708037</v>
      </c>
      <c r="F39" s="48">
        <v>435341.35</v>
      </c>
      <c r="G39" s="49">
        <v>1114052.21</v>
      </c>
      <c r="H39" s="48">
        <v>854397.69</v>
      </c>
      <c r="I39" s="48">
        <v>854397.69</v>
      </c>
      <c r="J39" s="50">
        <f t="shared" si="8"/>
        <v>259654.52000000002</v>
      </c>
      <c r="K39" s="23"/>
    </row>
    <row r="40" spans="2:11" ht="15.95" customHeight="1" x14ac:dyDescent="0.2">
      <c r="B40" s="22"/>
      <c r="C40" s="26"/>
      <c r="D40" s="27" t="s">
        <v>37</v>
      </c>
      <c r="E40" s="48">
        <v>6354837</v>
      </c>
      <c r="F40" s="48">
        <v>-1375647.46</v>
      </c>
      <c r="G40" s="49">
        <v>4980164.24</v>
      </c>
      <c r="H40" s="48">
        <v>2030482.46</v>
      </c>
      <c r="I40" s="48">
        <v>2030482.46</v>
      </c>
      <c r="J40" s="50">
        <f t="shared" si="8"/>
        <v>2949681.7800000003</v>
      </c>
      <c r="K40" s="23"/>
    </row>
    <row r="41" spans="2:11" ht="15.95" customHeight="1" x14ac:dyDescent="0.2">
      <c r="B41" s="22"/>
      <c r="C41" s="26"/>
      <c r="D41" s="27" t="s">
        <v>82</v>
      </c>
      <c r="E41" s="48">
        <v>18840</v>
      </c>
      <c r="F41" s="48">
        <v>-4710</v>
      </c>
      <c r="G41" s="49">
        <v>15700</v>
      </c>
      <c r="H41" s="48">
        <v>0</v>
      </c>
      <c r="I41" s="48">
        <v>0</v>
      </c>
      <c r="J41" s="50">
        <f t="shared" si="8"/>
        <v>15700</v>
      </c>
      <c r="K41" s="23"/>
    </row>
    <row r="42" spans="2:11" ht="15.95" customHeight="1" x14ac:dyDescent="0.2">
      <c r="B42" s="22"/>
      <c r="C42" s="26"/>
      <c r="D42" s="27" t="s">
        <v>38</v>
      </c>
      <c r="E42" s="48">
        <v>49178</v>
      </c>
      <c r="F42" s="48">
        <v>-5642</v>
      </c>
      <c r="G42" s="49">
        <v>44949</v>
      </c>
      <c r="H42" s="48">
        <v>6759</v>
      </c>
      <c r="I42" s="48">
        <v>6759</v>
      </c>
      <c r="J42" s="50">
        <f t="shared" si="8"/>
        <v>38190</v>
      </c>
      <c r="K42" s="23"/>
    </row>
    <row r="43" spans="2:11" ht="15.95" customHeight="1" x14ac:dyDescent="0.2">
      <c r="B43" s="22"/>
      <c r="C43" s="26"/>
      <c r="D43" s="27" t="s">
        <v>39</v>
      </c>
      <c r="E43" s="48">
        <v>293032</v>
      </c>
      <c r="F43" s="48">
        <v>-78516.460000000006</v>
      </c>
      <c r="G43" s="49">
        <v>238934.54</v>
      </c>
      <c r="H43" s="48">
        <v>7803.2</v>
      </c>
      <c r="I43" s="48">
        <v>7803.2</v>
      </c>
      <c r="J43" s="50">
        <f t="shared" si="8"/>
        <v>231131.34</v>
      </c>
      <c r="K43" s="23"/>
    </row>
    <row r="44" spans="2:11" ht="15.95" customHeight="1" x14ac:dyDescent="0.2">
      <c r="B44" s="22"/>
      <c r="C44" s="26"/>
      <c r="D44" s="27" t="s">
        <v>40</v>
      </c>
      <c r="E44" s="48">
        <v>1615959</v>
      </c>
      <c r="F44" s="48">
        <v>600836.02</v>
      </c>
      <c r="G44" s="49">
        <v>2142275.0099999998</v>
      </c>
      <c r="H44" s="48">
        <v>909646.02</v>
      </c>
      <c r="I44" s="48">
        <v>909646.02</v>
      </c>
      <c r="J44" s="50">
        <f t="shared" si="8"/>
        <v>1232628.9899999998</v>
      </c>
      <c r="K44" s="23"/>
    </row>
    <row r="45" spans="2:11" ht="14.25" customHeight="1" x14ac:dyDescent="0.2">
      <c r="B45" s="22"/>
      <c r="C45" s="26"/>
      <c r="D45" s="27"/>
      <c r="E45" s="48"/>
      <c r="F45" s="48"/>
      <c r="G45" s="49"/>
      <c r="H45" s="48"/>
      <c r="I45" s="48"/>
      <c r="J45" s="50"/>
      <c r="K45" s="23"/>
    </row>
    <row r="46" spans="2:11" s="5" customFormat="1" ht="14.25" customHeight="1" x14ac:dyDescent="0.2">
      <c r="B46" s="7"/>
      <c r="C46" s="69" t="s">
        <v>3</v>
      </c>
      <c r="D46" s="70"/>
      <c r="E46" s="46">
        <f t="shared" ref="E46:I46" si="9">SUM(E48:E56)</f>
        <v>357883</v>
      </c>
      <c r="F46" s="46">
        <f t="shared" si="9"/>
        <v>0</v>
      </c>
      <c r="G46" s="46">
        <f t="shared" si="1"/>
        <v>357883</v>
      </c>
      <c r="H46" s="46">
        <f t="shared" si="9"/>
        <v>0</v>
      </c>
      <c r="I46" s="46">
        <f t="shared" si="9"/>
        <v>0</v>
      </c>
      <c r="J46" s="47">
        <f t="shared" ref="J46" si="10">G46-H46</f>
        <v>357883</v>
      </c>
      <c r="K46" s="14"/>
    </row>
    <row r="47" spans="2:11" ht="8.1" customHeight="1" x14ac:dyDescent="0.2">
      <c r="B47" s="22"/>
      <c r="C47" s="24"/>
      <c r="D47" s="25"/>
      <c r="E47" s="48"/>
      <c r="F47" s="48"/>
      <c r="G47" s="49"/>
      <c r="H47" s="48"/>
      <c r="I47" s="48"/>
      <c r="J47" s="50"/>
      <c r="K47" s="23"/>
    </row>
    <row r="48" spans="2:11" ht="15.95" customHeight="1" x14ac:dyDescent="0.2">
      <c r="B48" s="22"/>
      <c r="C48" s="26"/>
      <c r="D48" s="27" t="s">
        <v>41</v>
      </c>
      <c r="E48" s="48">
        <v>0</v>
      </c>
      <c r="F48" s="48">
        <v>0</v>
      </c>
      <c r="G48" s="49">
        <f t="shared" si="1"/>
        <v>0</v>
      </c>
      <c r="H48" s="48">
        <v>0</v>
      </c>
      <c r="I48" s="48">
        <v>0</v>
      </c>
      <c r="J48" s="50">
        <f t="shared" ref="J48:J50" si="11">G48-H48</f>
        <v>0</v>
      </c>
      <c r="K48" s="23"/>
    </row>
    <row r="49" spans="2:11" ht="15.95" customHeight="1" x14ac:dyDescent="0.2">
      <c r="B49" s="22"/>
      <c r="C49" s="26"/>
      <c r="D49" s="27" t="s">
        <v>42</v>
      </c>
      <c r="E49" s="48">
        <v>0</v>
      </c>
      <c r="F49" s="48">
        <v>0</v>
      </c>
      <c r="G49" s="49">
        <f t="shared" si="1"/>
        <v>0</v>
      </c>
      <c r="H49" s="48">
        <v>0</v>
      </c>
      <c r="I49" s="48">
        <v>0</v>
      </c>
      <c r="J49" s="50">
        <f t="shared" si="11"/>
        <v>0</v>
      </c>
      <c r="K49" s="23"/>
    </row>
    <row r="50" spans="2:11" ht="15.95" customHeight="1" x14ac:dyDescent="0.2">
      <c r="B50" s="22"/>
      <c r="C50" s="26"/>
      <c r="D50" s="27" t="s">
        <v>43</v>
      </c>
      <c r="E50" s="48">
        <v>357883</v>
      </c>
      <c r="F50" s="48">
        <v>0</v>
      </c>
      <c r="G50" s="49">
        <f t="shared" si="1"/>
        <v>357883</v>
      </c>
      <c r="H50" s="48">
        <v>0</v>
      </c>
      <c r="I50" s="48">
        <v>0</v>
      </c>
      <c r="J50" s="50">
        <f t="shared" si="11"/>
        <v>357883</v>
      </c>
      <c r="K50" s="23"/>
    </row>
    <row r="51" spans="2:11" ht="15.95" customHeight="1" x14ac:dyDescent="0.2">
      <c r="B51" s="22"/>
      <c r="C51" s="26"/>
      <c r="D51" s="27" t="s">
        <v>44</v>
      </c>
      <c r="E51" s="48">
        <v>0</v>
      </c>
      <c r="F51" s="48">
        <v>0</v>
      </c>
      <c r="G51" s="49">
        <f t="shared" si="1"/>
        <v>0</v>
      </c>
      <c r="H51" s="48">
        <v>0</v>
      </c>
      <c r="I51" s="48">
        <v>0</v>
      </c>
      <c r="J51" s="50">
        <f t="shared" ref="J51" si="12">G51-H51</f>
        <v>0</v>
      </c>
      <c r="K51" s="23"/>
    </row>
    <row r="52" spans="2:11" ht="15.95" customHeight="1" x14ac:dyDescent="0.2">
      <c r="B52" s="22"/>
      <c r="C52" s="26"/>
      <c r="D52" s="27" t="s">
        <v>45</v>
      </c>
      <c r="E52" s="48">
        <v>0</v>
      </c>
      <c r="F52" s="48">
        <v>0</v>
      </c>
      <c r="G52" s="49">
        <f t="shared" si="1"/>
        <v>0</v>
      </c>
      <c r="H52" s="48">
        <v>0</v>
      </c>
      <c r="I52" s="48">
        <v>0</v>
      </c>
      <c r="J52" s="50">
        <f t="shared" ref="J52:J56" si="13">G52-H52</f>
        <v>0</v>
      </c>
      <c r="K52" s="23"/>
    </row>
    <row r="53" spans="2:11" ht="15.95" customHeight="1" x14ac:dyDescent="0.2">
      <c r="B53" s="22"/>
      <c r="C53" s="26"/>
      <c r="D53" s="27" t="s">
        <v>46</v>
      </c>
      <c r="E53" s="48">
        <v>0</v>
      </c>
      <c r="F53" s="48">
        <v>0</v>
      </c>
      <c r="G53" s="49">
        <f t="shared" si="1"/>
        <v>0</v>
      </c>
      <c r="H53" s="48">
        <v>0</v>
      </c>
      <c r="I53" s="48">
        <v>0</v>
      </c>
      <c r="J53" s="50">
        <f t="shared" si="13"/>
        <v>0</v>
      </c>
      <c r="K53" s="23"/>
    </row>
    <row r="54" spans="2:11" ht="15.95" customHeight="1" x14ac:dyDescent="0.2">
      <c r="B54" s="22"/>
      <c r="C54" s="26"/>
      <c r="D54" s="27" t="s">
        <v>47</v>
      </c>
      <c r="E54" s="48">
        <v>0</v>
      </c>
      <c r="F54" s="48">
        <v>0</v>
      </c>
      <c r="G54" s="49">
        <f t="shared" si="1"/>
        <v>0</v>
      </c>
      <c r="H54" s="48">
        <v>0</v>
      </c>
      <c r="I54" s="48">
        <v>0</v>
      </c>
      <c r="J54" s="50">
        <f t="shared" si="13"/>
        <v>0</v>
      </c>
      <c r="K54" s="23"/>
    </row>
    <row r="55" spans="2:11" ht="15.95" customHeight="1" x14ac:dyDescent="0.2">
      <c r="B55" s="22"/>
      <c r="C55" s="26"/>
      <c r="D55" s="27" t="s">
        <v>48</v>
      </c>
      <c r="E55" s="48">
        <v>0</v>
      </c>
      <c r="F55" s="48">
        <v>0</v>
      </c>
      <c r="G55" s="49">
        <f t="shared" si="1"/>
        <v>0</v>
      </c>
      <c r="H55" s="48">
        <v>0</v>
      </c>
      <c r="I55" s="48">
        <v>0</v>
      </c>
      <c r="J55" s="50">
        <f t="shared" si="13"/>
        <v>0</v>
      </c>
      <c r="K55" s="23"/>
    </row>
    <row r="56" spans="2:11" ht="15.95" customHeight="1" x14ac:dyDescent="0.2">
      <c r="B56" s="22"/>
      <c r="C56" s="26"/>
      <c r="D56" s="27" t="s">
        <v>49</v>
      </c>
      <c r="E56" s="48">
        <v>0</v>
      </c>
      <c r="F56" s="48">
        <v>0</v>
      </c>
      <c r="G56" s="49">
        <f t="shared" si="1"/>
        <v>0</v>
      </c>
      <c r="H56" s="48">
        <v>0</v>
      </c>
      <c r="I56" s="48">
        <v>0</v>
      </c>
      <c r="J56" s="50">
        <f t="shared" si="13"/>
        <v>0</v>
      </c>
      <c r="K56" s="23"/>
    </row>
    <row r="57" spans="2:11" ht="14.25" customHeight="1" x14ac:dyDescent="0.2">
      <c r="B57" s="22"/>
      <c r="C57" s="26"/>
      <c r="D57" s="27"/>
      <c r="E57" s="48"/>
      <c r="F57" s="48"/>
      <c r="G57" s="49"/>
      <c r="H57" s="48"/>
      <c r="I57" s="48"/>
      <c r="J57" s="50"/>
      <c r="K57" s="23"/>
    </row>
    <row r="58" spans="2:11" s="5" customFormat="1" ht="14.25" customHeight="1" x14ac:dyDescent="0.2">
      <c r="B58" s="7"/>
      <c r="C58" s="69" t="s">
        <v>50</v>
      </c>
      <c r="D58" s="70"/>
      <c r="E58" s="46">
        <f t="shared" ref="E58:I58" si="14">SUM(E60:E68)</f>
        <v>0</v>
      </c>
      <c r="F58" s="46">
        <f t="shared" si="14"/>
        <v>0</v>
      </c>
      <c r="G58" s="46">
        <f t="shared" si="1"/>
        <v>0</v>
      </c>
      <c r="H58" s="46">
        <f t="shared" si="14"/>
        <v>0</v>
      </c>
      <c r="I58" s="46">
        <f t="shared" si="14"/>
        <v>0</v>
      </c>
      <c r="J58" s="47">
        <f t="shared" ref="J58" si="15">G58-H58</f>
        <v>0</v>
      </c>
      <c r="K58" s="14"/>
    </row>
    <row r="59" spans="2:11" ht="8.1" customHeight="1" x14ac:dyDescent="0.2">
      <c r="B59" s="22"/>
      <c r="C59" s="24"/>
      <c r="D59" s="25"/>
      <c r="E59" s="48"/>
      <c r="F59" s="48"/>
      <c r="G59" s="49"/>
      <c r="H59" s="48"/>
      <c r="I59" s="48"/>
      <c r="J59" s="50"/>
      <c r="K59" s="23"/>
    </row>
    <row r="60" spans="2:11" ht="15.95" customHeight="1" x14ac:dyDescent="0.2">
      <c r="B60" s="22"/>
      <c r="C60" s="26"/>
      <c r="D60" s="27" t="s">
        <v>51</v>
      </c>
      <c r="E60" s="48">
        <v>0</v>
      </c>
      <c r="F60" s="48">
        <v>0</v>
      </c>
      <c r="G60" s="49">
        <f t="shared" si="1"/>
        <v>0</v>
      </c>
      <c r="H60" s="48">
        <v>0</v>
      </c>
      <c r="I60" s="48">
        <v>0</v>
      </c>
      <c r="J60" s="50">
        <f t="shared" ref="J60" si="16">G60-H60</f>
        <v>0</v>
      </c>
      <c r="K60" s="23"/>
    </row>
    <row r="61" spans="2:11" ht="15.95" customHeight="1" x14ac:dyDescent="0.2">
      <c r="B61" s="22"/>
      <c r="C61" s="26"/>
      <c r="D61" s="27" t="s">
        <v>52</v>
      </c>
      <c r="E61" s="48">
        <v>0</v>
      </c>
      <c r="F61" s="48">
        <v>0</v>
      </c>
      <c r="G61" s="49">
        <f t="shared" si="1"/>
        <v>0</v>
      </c>
      <c r="H61" s="48">
        <v>0</v>
      </c>
      <c r="I61" s="48">
        <v>0</v>
      </c>
      <c r="J61" s="50">
        <f t="shared" ref="J61:J68" si="17">G61-H61</f>
        <v>0</v>
      </c>
      <c r="K61" s="23"/>
    </row>
    <row r="62" spans="2:11" ht="15.95" customHeight="1" x14ac:dyDescent="0.2">
      <c r="B62" s="22"/>
      <c r="C62" s="26"/>
      <c r="D62" s="27" t="s">
        <v>53</v>
      </c>
      <c r="E62" s="48">
        <v>0</v>
      </c>
      <c r="F62" s="48">
        <v>0</v>
      </c>
      <c r="G62" s="49">
        <f t="shared" si="1"/>
        <v>0</v>
      </c>
      <c r="H62" s="48">
        <v>0</v>
      </c>
      <c r="I62" s="48">
        <v>0</v>
      </c>
      <c r="J62" s="50">
        <f t="shared" si="17"/>
        <v>0</v>
      </c>
      <c r="K62" s="23"/>
    </row>
    <row r="63" spans="2:11" ht="15.95" customHeight="1" x14ac:dyDescent="0.2">
      <c r="B63" s="22"/>
      <c r="C63" s="26"/>
      <c r="D63" s="27" t="s">
        <v>54</v>
      </c>
      <c r="E63" s="48">
        <v>0</v>
      </c>
      <c r="F63" s="48">
        <v>0</v>
      </c>
      <c r="G63" s="49">
        <f t="shared" si="1"/>
        <v>0</v>
      </c>
      <c r="H63" s="48">
        <v>0</v>
      </c>
      <c r="I63" s="48">
        <v>0</v>
      </c>
      <c r="J63" s="50">
        <f t="shared" si="17"/>
        <v>0</v>
      </c>
      <c r="K63" s="23"/>
    </row>
    <row r="64" spans="2:11" ht="15.95" customHeight="1" x14ac:dyDescent="0.2">
      <c r="B64" s="22"/>
      <c r="C64" s="26"/>
      <c r="D64" s="27" t="s">
        <v>55</v>
      </c>
      <c r="E64" s="48">
        <v>0</v>
      </c>
      <c r="F64" s="48">
        <v>0</v>
      </c>
      <c r="G64" s="49">
        <f t="shared" si="1"/>
        <v>0</v>
      </c>
      <c r="H64" s="48">
        <v>0</v>
      </c>
      <c r="I64" s="48">
        <v>0</v>
      </c>
      <c r="J64" s="50">
        <f t="shared" si="17"/>
        <v>0</v>
      </c>
      <c r="K64" s="23"/>
    </row>
    <row r="65" spans="2:12" ht="15.95" customHeight="1" x14ac:dyDescent="0.2">
      <c r="B65" s="22"/>
      <c r="C65" s="26"/>
      <c r="D65" s="27" t="s">
        <v>56</v>
      </c>
      <c r="E65" s="48">
        <v>0</v>
      </c>
      <c r="F65" s="48">
        <v>0</v>
      </c>
      <c r="G65" s="49">
        <f t="shared" si="1"/>
        <v>0</v>
      </c>
      <c r="H65" s="48">
        <v>0</v>
      </c>
      <c r="I65" s="48">
        <v>0</v>
      </c>
      <c r="J65" s="50">
        <f t="shared" si="17"/>
        <v>0</v>
      </c>
      <c r="K65" s="23"/>
    </row>
    <row r="66" spans="2:12" ht="15.95" customHeight="1" x14ac:dyDescent="0.2">
      <c r="B66" s="22"/>
      <c r="C66" s="26"/>
      <c r="D66" s="27" t="s">
        <v>57</v>
      </c>
      <c r="E66" s="48">
        <v>0</v>
      </c>
      <c r="F66" s="48">
        <v>0</v>
      </c>
      <c r="G66" s="49">
        <f t="shared" si="1"/>
        <v>0</v>
      </c>
      <c r="H66" s="48">
        <v>0</v>
      </c>
      <c r="I66" s="48">
        <v>0</v>
      </c>
      <c r="J66" s="50">
        <f t="shared" si="17"/>
        <v>0</v>
      </c>
      <c r="K66" s="23"/>
    </row>
    <row r="67" spans="2:12" ht="15.95" customHeight="1" x14ac:dyDescent="0.2">
      <c r="B67" s="22"/>
      <c r="C67" s="26"/>
      <c r="D67" s="27" t="s">
        <v>58</v>
      </c>
      <c r="E67" s="48">
        <v>0</v>
      </c>
      <c r="F67" s="48">
        <v>0</v>
      </c>
      <c r="G67" s="49">
        <f t="shared" si="1"/>
        <v>0</v>
      </c>
      <c r="H67" s="48">
        <v>0</v>
      </c>
      <c r="I67" s="48">
        <v>0</v>
      </c>
      <c r="J67" s="50">
        <f t="shared" si="17"/>
        <v>0</v>
      </c>
      <c r="K67" s="23"/>
    </row>
    <row r="68" spans="2:12" ht="15.95" customHeight="1" x14ac:dyDescent="0.2">
      <c r="B68" s="22"/>
      <c r="C68" s="26"/>
      <c r="D68" s="27" t="s">
        <v>59</v>
      </c>
      <c r="E68" s="48">
        <v>0</v>
      </c>
      <c r="F68" s="48">
        <v>0</v>
      </c>
      <c r="G68" s="49">
        <f t="shared" si="1"/>
        <v>0</v>
      </c>
      <c r="H68" s="48">
        <v>0</v>
      </c>
      <c r="I68" s="48">
        <v>0</v>
      </c>
      <c r="J68" s="50">
        <f t="shared" si="17"/>
        <v>0</v>
      </c>
      <c r="K68" s="23"/>
    </row>
    <row r="69" spans="2:12" ht="14.25" customHeight="1" x14ac:dyDescent="0.2">
      <c r="B69" s="22"/>
      <c r="C69" s="26"/>
      <c r="D69" s="27"/>
      <c r="E69" s="48"/>
      <c r="F69" s="48"/>
      <c r="G69" s="49"/>
      <c r="H69" s="48"/>
      <c r="I69" s="48"/>
      <c r="J69" s="50"/>
      <c r="K69" s="23"/>
    </row>
    <row r="70" spans="2:12" s="5" customFormat="1" ht="14.25" customHeight="1" x14ac:dyDescent="0.2">
      <c r="B70" s="7"/>
      <c r="C70" s="69" t="s">
        <v>60</v>
      </c>
      <c r="D70" s="70"/>
      <c r="E70" s="46">
        <f t="shared" ref="E70:I70" si="18">SUM(E72:E74)</f>
        <v>0</v>
      </c>
      <c r="F70" s="46">
        <f>SUM(F72:F74)</f>
        <v>0</v>
      </c>
      <c r="G70" s="46">
        <f t="shared" si="1"/>
        <v>0</v>
      </c>
      <c r="H70" s="46">
        <f t="shared" si="18"/>
        <v>0</v>
      </c>
      <c r="I70" s="46">
        <f t="shared" si="18"/>
        <v>0</v>
      </c>
      <c r="J70" s="47">
        <f t="shared" ref="J70" si="19">G70-H70</f>
        <v>0</v>
      </c>
      <c r="K70" s="14"/>
    </row>
    <row r="71" spans="2:12" ht="8.1" customHeight="1" x14ac:dyDescent="0.2">
      <c r="B71" s="22"/>
      <c r="C71" s="24"/>
      <c r="D71" s="25"/>
      <c r="E71" s="48"/>
      <c r="F71" s="48"/>
      <c r="G71" s="49"/>
      <c r="H71" s="48"/>
      <c r="I71" s="48"/>
      <c r="J71" s="50"/>
      <c r="K71" s="23"/>
    </row>
    <row r="72" spans="2:12" ht="15.95" customHeight="1" x14ac:dyDescent="0.2">
      <c r="B72" s="22"/>
      <c r="C72" s="26"/>
      <c r="D72" s="27" t="s">
        <v>61</v>
      </c>
      <c r="E72" s="48">
        <v>0</v>
      </c>
      <c r="F72" s="48">
        <v>0</v>
      </c>
      <c r="G72" s="49">
        <f t="shared" si="1"/>
        <v>0</v>
      </c>
      <c r="H72" s="48">
        <v>0</v>
      </c>
      <c r="I72" s="48">
        <v>0</v>
      </c>
      <c r="J72" s="50">
        <f>G72-H72</f>
        <v>0</v>
      </c>
      <c r="K72" s="23"/>
      <c r="L72" s="15"/>
    </row>
    <row r="73" spans="2:12" ht="15.95" customHeight="1" x14ac:dyDescent="0.2">
      <c r="B73" s="22"/>
      <c r="C73" s="26"/>
      <c r="D73" s="27" t="s">
        <v>62</v>
      </c>
      <c r="E73" s="48">
        <v>0</v>
      </c>
      <c r="F73" s="48">
        <v>0</v>
      </c>
      <c r="G73" s="49">
        <f t="shared" si="1"/>
        <v>0</v>
      </c>
      <c r="H73" s="48">
        <v>0</v>
      </c>
      <c r="I73" s="48">
        <v>0</v>
      </c>
      <c r="J73" s="50">
        <f t="shared" ref="J73:J74" si="20">G73-H73</f>
        <v>0</v>
      </c>
      <c r="K73" s="23"/>
    </row>
    <row r="74" spans="2:12" ht="15.95" customHeight="1" x14ac:dyDescent="0.2">
      <c r="B74" s="22"/>
      <c r="C74" s="26"/>
      <c r="D74" s="27" t="s">
        <v>63</v>
      </c>
      <c r="E74" s="48">
        <v>0</v>
      </c>
      <c r="F74" s="48">
        <v>0</v>
      </c>
      <c r="G74" s="49">
        <f t="shared" si="1"/>
        <v>0</v>
      </c>
      <c r="H74" s="48">
        <v>0</v>
      </c>
      <c r="I74" s="48">
        <v>0</v>
      </c>
      <c r="J74" s="50">
        <f t="shared" si="20"/>
        <v>0</v>
      </c>
      <c r="K74" s="23"/>
    </row>
    <row r="75" spans="2:12" ht="14.25" customHeight="1" x14ac:dyDescent="0.2">
      <c r="B75" s="22"/>
      <c r="C75" s="26"/>
      <c r="D75" s="27"/>
      <c r="E75" s="48"/>
      <c r="F75" s="48"/>
      <c r="G75" s="49"/>
      <c r="H75" s="48"/>
      <c r="I75" s="48"/>
      <c r="J75" s="50"/>
      <c r="K75" s="23"/>
    </row>
    <row r="76" spans="2:12" s="5" customFormat="1" ht="14.25" customHeight="1" x14ac:dyDescent="0.2">
      <c r="B76" s="7"/>
      <c r="C76" s="69" t="s">
        <v>64</v>
      </c>
      <c r="D76" s="70"/>
      <c r="E76" s="46">
        <f>SUM(E78:E84)</f>
        <v>0</v>
      </c>
      <c r="F76" s="46">
        <f>SUM(F78:F84)</f>
        <v>0</v>
      </c>
      <c r="G76" s="46">
        <f t="shared" si="1"/>
        <v>0</v>
      </c>
      <c r="H76" s="46">
        <f>SUM(H78:H84)</f>
        <v>0</v>
      </c>
      <c r="I76" s="46">
        <f>SUM(I78:I84)</f>
        <v>0</v>
      </c>
      <c r="J76" s="47">
        <f t="shared" ref="J76" si="21">G76-H76</f>
        <v>0</v>
      </c>
      <c r="K76" s="14"/>
    </row>
    <row r="77" spans="2:12" ht="8.1" customHeight="1" x14ac:dyDescent="0.2">
      <c r="B77" s="22"/>
      <c r="C77" s="24"/>
      <c r="D77" s="25"/>
      <c r="E77" s="48"/>
      <c r="F77" s="48"/>
      <c r="G77" s="49"/>
      <c r="H77" s="48"/>
      <c r="I77" s="48"/>
      <c r="J77" s="50"/>
      <c r="K77" s="23"/>
    </row>
    <row r="78" spans="2:12" ht="15.95" customHeight="1" x14ac:dyDescent="0.2">
      <c r="B78" s="22"/>
      <c r="C78" s="26"/>
      <c r="D78" s="27" t="s">
        <v>83</v>
      </c>
      <c r="E78" s="48">
        <v>0</v>
      </c>
      <c r="F78" s="48">
        <v>0</v>
      </c>
      <c r="G78" s="49">
        <f t="shared" si="1"/>
        <v>0</v>
      </c>
      <c r="H78" s="48">
        <v>0</v>
      </c>
      <c r="I78" s="48">
        <v>0</v>
      </c>
      <c r="J78" s="50">
        <f t="shared" ref="J78:J84" si="22">G78-H78</f>
        <v>0</v>
      </c>
      <c r="K78" s="23"/>
    </row>
    <row r="79" spans="2:12" ht="15.95" customHeight="1" x14ac:dyDescent="0.2">
      <c r="B79" s="22"/>
      <c r="C79" s="26"/>
      <c r="D79" s="27" t="s">
        <v>65</v>
      </c>
      <c r="E79" s="48">
        <v>0</v>
      </c>
      <c r="F79" s="48">
        <v>0</v>
      </c>
      <c r="G79" s="49">
        <f t="shared" ref="G79:G102" si="23">E79+F79</f>
        <v>0</v>
      </c>
      <c r="H79" s="48">
        <v>0</v>
      </c>
      <c r="I79" s="48">
        <v>0</v>
      </c>
      <c r="J79" s="50">
        <f t="shared" si="22"/>
        <v>0</v>
      </c>
      <c r="K79" s="23"/>
    </row>
    <row r="80" spans="2:12" ht="15.95" customHeight="1" x14ac:dyDescent="0.2">
      <c r="B80" s="22"/>
      <c r="C80" s="26"/>
      <c r="D80" s="27" t="s">
        <v>66</v>
      </c>
      <c r="E80" s="48">
        <v>0</v>
      </c>
      <c r="F80" s="48">
        <v>0</v>
      </c>
      <c r="G80" s="49">
        <f t="shared" si="23"/>
        <v>0</v>
      </c>
      <c r="H80" s="48">
        <v>0</v>
      </c>
      <c r="I80" s="48">
        <v>0</v>
      </c>
      <c r="J80" s="50">
        <f t="shared" si="22"/>
        <v>0</v>
      </c>
      <c r="K80" s="23"/>
    </row>
    <row r="81" spans="2:11" ht="15.95" customHeight="1" x14ac:dyDescent="0.2">
      <c r="B81" s="22"/>
      <c r="C81" s="26"/>
      <c r="D81" s="27" t="s">
        <v>67</v>
      </c>
      <c r="E81" s="48">
        <v>0</v>
      </c>
      <c r="F81" s="48">
        <v>0</v>
      </c>
      <c r="G81" s="49">
        <f t="shared" si="23"/>
        <v>0</v>
      </c>
      <c r="H81" s="48">
        <v>0</v>
      </c>
      <c r="I81" s="48">
        <v>0</v>
      </c>
      <c r="J81" s="50">
        <f t="shared" si="22"/>
        <v>0</v>
      </c>
      <c r="K81" s="23"/>
    </row>
    <row r="82" spans="2:11" ht="15.95" customHeight="1" x14ac:dyDescent="0.2">
      <c r="B82" s="22"/>
      <c r="C82" s="26"/>
      <c r="D82" s="27" t="s">
        <v>68</v>
      </c>
      <c r="E82" s="48">
        <v>0</v>
      </c>
      <c r="F82" s="48">
        <v>0</v>
      </c>
      <c r="G82" s="49">
        <f t="shared" si="23"/>
        <v>0</v>
      </c>
      <c r="H82" s="48">
        <v>0</v>
      </c>
      <c r="I82" s="48">
        <v>0</v>
      </c>
      <c r="J82" s="50">
        <f t="shared" si="22"/>
        <v>0</v>
      </c>
      <c r="K82" s="23"/>
    </row>
    <row r="83" spans="2:11" ht="15.95" customHeight="1" x14ac:dyDescent="0.2">
      <c r="B83" s="22"/>
      <c r="C83" s="26"/>
      <c r="D83" s="27" t="s">
        <v>69</v>
      </c>
      <c r="E83" s="48">
        <v>0</v>
      </c>
      <c r="F83" s="48">
        <v>0</v>
      </c>
      <c r="G83" s="49">
        <f t="shared" si="23"/>
        <v>0</v>
      </c>
      <c r="H83" s="48">
        <v>0</v>
      </c>
      <c r="I83" s="48">
        <v>0</v>
      </c>
      <c r="J83" s="50">
        <f t="shared" si="22"/>
        <v>0</v>
      </c>
      <c r="K83" s="23"/>
    </row>
    <row r="84" spans="2:11" ht="15.95" customHeight="1" x14ac:dyDescent="0.2">
      <c r="B84" s="22"/>
      <c r="C84" s="26"/>
      <c r="D84" s="27" t="s">
        <v>70</v>
      </c>
      <c r="E84" s="48">
        <v>0</v>
      </c>
      <c r="F84" s="48">
        <v>0</v>
      </c>
      <c r="G84" s="49">
        <f t="shared" si="23"/>
        <v>0</v>
      </c>
      <c r="H84" s="48">
        <v>0</v>
      </c>
      <c r="I84" s="48">
        <v>0</v>
      </c>
      <c r="J84" s="50">
        <f t="shared" si="22"/>
        <v>0</v>
      </c>
      <c r="K84" s="23"/>
    </row>
    <row r="85" spans="2:11" ht="14.25" customHeight="1" x14ac:dyDescent="0.2">
      <c r="B85" s="22"/>
      <c r="C85" s="26"/>
      <c r="D85" s="27"/>
      <c r="E85" s="48"/>
      <c r="F85" s="48"/>
      <c r="G85" s="49"/>
      <c r="H85" s="48"/>
      <c r="I85" s="48"/>
      <c r="J85" s="50"/>
      <c r="K85" s="23"/>
    </row>
    <row r="86" spans="2:11" s="5" customFormat="1" ht="14.25" customHeight="1" x14ac:dyDescent="0.2">
      <c r="B86" s="7"/>
      <c r="C86" s="69" t="s">
        <v>2</v>
      </c>
      <c r="D86" s="70"/>
      <c r="E86" s="46">
        <f>SUM(E88:E90)</f>
        <v>0</v>
      </c>
      <c r="F86" s="46">
        <f>SUM(F88:F90)</f>
        <v>0</v>
      </c>
      <c r="G86" s="46">
        <f t="shared" si="23"/>
        <v>0</v>
      </c>
      <c r="H86" s="46">
        <f>SUM(H88:H90)</f>
        <v>0</v>
      </c>
      <c r="I86" s="46">
        <f>SUM(I88:I90)</f>
        <v>0</v>
      </c>
      <c r="J86" s="47">
        <f t="shared" ref="J86:J90" si="24">G86-H86</f>
        <v>0</v>
      </c>
      <c r="K86" s="14"/>
    </row>
    <row r="87" spans="2:11" ht="8.1" customHeight="1" x14ac:dyDescent="0.2">
      <c r="B87" s="22"/>
      <c r="C87" s="24"/>
      <c r="D87" s="25"/>
      <c r="E87" s="48"/>
      <c r="F87" s="48"/>
      <c r="G87" s="49"/>
      <c r="H87" s="48"/>
      <c r="I87" s="48"/>
      <c r="J87" s="47"/>
      <c r="K87" s="23"/>
    </row>
    <row r="88" spans="2:11" ht="15.95" customHeight="1" x14ac:dyDescent="0.2">
      <c r="B88" s="22"/>
      <c r="C88" s="26"/>
      <c r="D88" s="27" t="s">
        <v>71</v>
      </c>
      <c r="E88" s="48"/>
      <c r="F88" s="48"/>
      <c r="G88" s="49">
        <f t="shared" si="23"/>
        <v>0</v>
      </c>
      <c r="H88" s="48"/>
      <c r="I88" s="48"/>
      <c r="J88" s="47">
        <f t="shared" si="24"/>
        <v>0</v>
      </c>
      <c r="K88" s="23"/>
    </row>
    <row r="89" spans="2:11" ht="15.95" customHeight="1" x14ac:dyDescent="0.2">
      <c r="B89" s="22"/>
      <c r="C89" s="26"/>
      <c r="D89" s="27" t="s">
        <v>72</v>
      </c>
      <c r="E89" s="48"/>
      <c r="F89" s="48"/>
      <c r="G89" s="49">
        <f t="shared" si="23"/>
        <v>0</v>
      </c>
      <c r="H89" s="48"/>
      <c r="I89" s="48"/>
      <c r="J89" s="47">
        <f t="shared" si="24"/>
        <v>0</v>
      </c>
      <c r="K89" s="23"/>
    </row>
    <row r="90" spans="2:11" ht="15.95" customHeight="1" x14ac:dyDescent="0.2">
      <c r="B90" s="22"/>
      <c r="C90" s="26"/>
      <c r="D90" s="27" t="s">
        <v>73</v>
      </c>
      <c r="E90" s="48"/>
      <c r="F90" s="48"/>
      <c r="G90" s="49">
        <f t="shared" si="23"/>
        <v>0</v>
      </c>
      <c r="H90" s="48"/>
      <c r="I90" s="48"/>
      <c r="J90" s="47">
        <f t="shared" si="24"/>
        <v>0</v>
      </c>
      <c r="K90" s="23"/>
    </row>
    <row r="91" spans="2:11" ht="14.25" customHeight="1" x14ac:dyDescent="0.2">
      <c r="B91" s="22"/>
      <c r="C91" s="26"/>
      <c r="D91" s="27"/>
      <c r="E91" s="48"/>
      <c r="F91" s="48"/>
      <c r="G91" s="49"/>
      <c r="H91" s="48"/>
      <c r="I91" s="48"/>
      <c r="J91" s="50"/>
      <c r="K91" s="23"/>
    </row>
    <row r="92" spans="2:11" s="5" customFormat="1" ht="14.25" customHeight="1" x14ac:dyDescent="0.2">
      <c r="B92" s="7"/>
      <c r="C92" s="69" t="s">
        <v>74</v>
      </c>
      <c r="D92" s="70"/>
      <c r="E92" s="46">
        <f t="shared" ref="E92:I92" si="25">SUM(E94:E100)</f>
        <v>0</v>
      </c>
      <c r="F92" s="46">
        <f t="shared" si="25"/>
        <v>0</v>
      </c>
      <c r="G92" s="46">
        <f t="shared" si="23"/>
        <v>0</v>
      </c>
      <c r="H92" s="46">
        <f t="shared" si="25"/>
        <v>0</v>
      </c>
      <c r="I92" s="46">
        <f t="shared" si="25"/>
        <v>0</v>
      </c>
      <c r="J92" s="47">
        <f t="shared" ref="J92" si="26">G92-H92</f>
        <v>0</v>
      </c>
      <c r="K92" s="14"/>
    </row>
    <row r="93" spans="2:11" ht="8.1" customHeight="1" x14ac:dyDescent="0.2">
      <c r="B93" s="22"/>
      <c r="C93" s="24"/>
      <c r="D93" s="25"/>
      <c r="E93" s="48"/>
      <c r="F93" s="48"/>
      <c r="G93" s="49"/>
      <c r="H93" s="48"/>
      <c r="I93" s="48"/>
      <c r="J93" s="50"/>
      <c r="K93" s="23"/>
    </row>
    <row r="94" spans="2:11" ht="15.95" customHeight="1" x14ac:dyDescent="0.2">
      <c r="B94" s="22"/>
      <c r="C94" s="26"/>
      <c r="D94" s="27" t="s">
        <v>75</v>
      </c>
      <c r="E94" s="48">
        <v>0</v>
      </c>
      <c r="F94" s="48">
        <v>0</v>
      </c>
      <c r="G94" s="49">
        <f t="shared" si="23"/>
        <v>0</v>
      </c>
      <c r="H94" s="48">
        <v>0</v>
      </c>
      <c r="I94" s="48">
        <v>0</v>
      </c>
      <c r="J94" s="50">
        <f t="shared" ref="J94:J100" si="27">G94-H94</f>
        <v>0</v>
      </c>
      <c r="K94" s="23"/>
    </row>
    <row r="95" spans="2:11" ht="15.95" customHeight="1" x14ac:dyDescent="0.2">
      <c r="B95" s="22"/>
      <c r="C95" s="26"/>
      <c r="D95" s="27" t="s">
        <v>76</v>
      </c>
      <c r="E95" s="48">
        <v>0</v>
      </c>
      <c r="F95" s="48">
        <v>0</v>
      </c>
      <c r="G95" s="49">
        <f t="shared" si="23"/>
        <v>0</v>
      </c>
      <c r="H95" s="48">
        <v>0</v>
      </c>
      <c r="I95" s="48">
        <v>0</v>
      </c>
      <c r="J95" s="50">
        <f t="shared" si="27"/>
        <v>0</v>
      </c>
      <c r="K95" s="23"/>
    </row>
    <row r="96" spans="2:11" ht="15.95" customHeight="1" x14ac:dyDescent="0.2">
      <c r="B96" s="22"/>
      <c r="C96" s="26"/>
      <c r="D96" s="27" t="s">
        <v>77</v>
      </c>
      <c r="E96" s="48">
        <v>0</v>
      </c>
      <c r="F96" s="48">
        <v>0</v>
      </c>
      <c r="G96" s="49">
        <f t="shared" si="23"/>
        <v>0</v>
      </c>
      <c r="H96" s="48">
        <v>0</v>
      </c>
      <c r="I96" s="48">
        <v>0</v>
      </c>
      <c r="J96" s="50">
        <f t="shared" si="27"/>
        <v>0</v>
      </c>
      <c r="K96" s="23"/>
    </row>
    <row r="97" spans="2:11" ht="15.95" customHeight="1" x14ac:dyDescent="0.2">
      <c r="B97" s="22"/>
      <c r="C97" s="26"/>
      <c r="D97" s="27" t="s">
        <v>78</v>
      </c>
      <c r="E97" s="48">
        <v>0</v>
      </c>
      <c r="F97" s="48">
        <v>0</v>
      </c>
      <c r="G97" s="49">
        <f t="shared" si="23"/>
        <v>0</v>
      </c>
      <c r="H97" s="48">
        <v>0</v>
      </c>
      <c r="I97" s="48">
        <v>0</v>
      </c>
      <c r="J97" s="50">
        <f t="shared" si="27"/>
        <v>0</v>
      </c>
      <c r="K97" s="23"/>
    </row>
    <row r="98" spans="2:11" ht="15.95" customHeight="1" x14ac:dyDescent="0.2">
      <c r="B98" s="22"/>
      <c r="C98" s="26"/>
      <c r="D98" s="27" t="s">
        <v>79</v>
      </c>
      <c r="E98" s="48">
        <v>0</v>
      </c>
      <c r="F98" s="48">
        <v>0</v>
      </c>
      <c r="G98" s="49">
        <f t="shared" si="23"/>
        <v>0</v>
      </c>
      <c r="H98" s="48">
        <v>0</v>
      </c>
      <c r="I98" s="48">
        <v>0</v>
      </c>
      <c r="J98" s="50">
        <f t="shared" si="27"/>
        <v>0</v>
      </c>
      <c r="K98" s="23"/>
    </row>
    <row r="99" spans="2:11" ht="15.95" customHeight="1" x14ac:dyDescent="0.2">
      <c r="B99" s="22"/>
      <c r="C99" s="26"/>
      <c r="D99" s="27" t="s">
        <v>80</v>
      </c>
      <c r="E99" s="48">
        <v>0</v>
      </c>
      <c r="F99" s="48">
        <v>0</v>
      </c>
      <c r="G99" s="49">
        <f t="shared" si="23"/>
        <v>0</v>
      </c>
      <c r="H99" s="48">
        <v>0</v>
      </c>
      <c r="I99" s="48">
        <v>0</v>
      </c>
      <c r="J99" s="50">
        <f t="shared" si="27"/>
        <v>0</v>
      </c>
      <c r="K99" s="23"/>
    </row>
    <row r="100" spans="2:11" ht="15.95" customHeight="1" x14ac:dyDescent="0.2">
      <c r="B100" s="22"/>
      <c r="C100" s="26"/>
      <c r="D100" s="27" t="s">
        <v>85</v>
      </c>
      <c r="E100" s="48">
        <v>0</v>
      </c>
      <c r="F100" s="48">
        <v>0</v>
      </c>
      <c r="G100" s="49">
        <f t="shared" si="23"/>
        <v>0</v>
      </c>
      <c r="H100" s="48">
        <v>0</v>
      </c>
      <c r="I100" s="48">
        <v>0</v>
      </c>
      <c r="J100" s="50">
        <f t="shared" si="27"/>
        <v>0</v>
      </c>
      <c r="K100" s="23"/>
    </row>
    <row r="101" spans="2:11" ht="14.25" customHeight="1" x14ac:dyDescent="0.2">
      <c r="B101" s="9"/>
      <c r="C101" s="16"/>
      <c r="D101" s="17"/>
      <c r="E101" s="51"/>
      <c r="F101" s="51"/>
      <c r="G101" s="46"/>
      <c r="H101" s="51"/>
      <c r="I101" s="51"/>
      <c r="J101" s="52"/>
      <c r="K101" s="8"/>
    </row>
    <row r="102" spans="2:11" s="4" customFormat="1" ht="21" customHeight="1" x14ac:dyDescent="0.25">
      <c r="B102" s="18"/>
      <c r="C102" s="19"/>
      <c r="D102" s="20" t="s">
        <v>13</v>
      </c>
      <c r="E102" s="53">
        <f>E12+E22+E34+E46+E58+E70+E76+E86+E92</f>
        <v>122296537</v>
      </c>
      <c r="F102" s="53">
        <f>F12+F22+F34+F46+F58+F70+F76+F86+F92</f>
        <v>-1.1641532182693481E-10</v>
      </c>
      <c r="G102" s="53">
        <f t="shared" si="23"/>
        <v>122296537</v>
      </c>
      <c r="H102" s="53">
        <f t="shared" ref="H102:I102" si="28">H12+H22+H34+H46+H58+H70+H76+H86+H92</f>
        <v>29980315.219999999</v>
      </c>
      <c r="I102" s="53">
        <f t="shared" si="28"/>
        <v>29980315.219999999</v>
      </c>
      <c r="J102" s="54">
        <f t="shared" ref="J102" si="29">G102-H102</f>
        <v>92316221.780000001</v>
      </c>
      <c r="K102" s="21"/>
    </row>
    <row r="103" spans="2:11" ht="6.75" customHeight="1" x14ac:dyDescent="0.2"/>
  </sheetData>
  <sheetProtection formatCells="0" formatColumns="0" formatRows="0" insertColumns="0" insertRows="0" insertHyperlinks="0" deleteColumns="0" deleteRows="0" selectLockedCells="1"/>
  <mergeCells count="17"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2:J2"/>
    <mergeCell ref="C3:J3"/>
    <mergeCell ref="C4:J4"/>
    <mergeCell ref="C5:J5"/>
    <mergeCell ref="C6:J6"/>
  </mergeCells>
  <printOptions horizontalCentered="1"/>
  <pageMargins left="0.70866141732283472" right="0.70866141732283472" top="0.74803149606299213" bottom="0.74803149606299213" header="0.31496062992125984" footer="0.31496062992125984"/>
  <pageSetup scale="41" orientation="portrait" r:id="rId1"/>
  <ignoredErrors>
    <ignoredError sqref="E13:F13 E21:F21 J16:K18 E35:F35 J24:K30 E47:F47 J36:K44 K52 K55 J51:K51 J60:K60 E91:F91 J72:K72 E101:F101 K100 H102:I102 E71:F71 E69:F69 I69:K69 K68 K73 E59:F59 E57 H57:K57 K48 E45 H45:K45 H33:K33 K74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48:G56 G92 G102 G72:G90 G70 G60:G68 G58 G46 G34 G94:G10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2024-03-14T18:54:40Z</cp:lastPrinted>
  <dcterms:created xsi:type="dcterms:W3CDTF">2014-09-04T16:46:21Z</dcterms:created>
  <dcterms:modified xsi:type="dcterms:W3CDTF">2024-04-16T00:42:20Z</dcterms:modified>
</cp:coreProperties>
</file>